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mneophy\Desktop\other\"/>
    </mc:Choice>
  </mc:AlternateContent>
  <xr:revisionPtr revIDLastSave="0" documentId="8_{9CE9604E-ADE9-4902-B2F1-3095527BEA6D}" xr6:coauthVersionLast="47" xr6:coauthVersionMax="47" xr10:uidLastSave="{00000000-0000-0000-0000-000000000000}"/>
  <bookViews>
    <workbookView xWindow="-28920" yWindow="-1590" windowWidth="29040" windowHeight="15720" xr2:uid="{5FA90AF4-04C6-4791-A482-E023BE771974}"/>
  </bookViews>
  <sheets>
    <sheet name="26-06-2026" sheetId="1" r:id="rId1"/>
  </sheets>
  <externalReferences>
    <externalReference r:id="rId2"/>
  </externalReferences>
  <definedNames>
    <definedName name="_xlnm.Print_Titles" localSheetId="0">'26-06-2026'!$1:$11</definedName>
    <definedName name="Query_from_PRODUCTION" localSheetId="0" hidden="1">'26-06-2026'!$B$11:$F$47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47" i="1" l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PRODUCTION_website_maps" type="1" refreshedVersion="8" deleted="1" background="1" saveData="1">
    <dbPr connection="" command=""/>
    <parameters count="1">
      <parameter name="Parameter1" sqlType="12" parameterType="cell" refreshOnChange="1" cell="'26-06-2026'!$A$9"/>
    </parameters>
  </connection>
</connections>
</file>

<file path=xl/sharedStrings.xml><?xml version="1.0" encoding="utf-8"?>
<sst xmlns="http://schemas.openxmlformats.org/spreadsheetml/2006/main" count="119" uniqueCount="55">
  <si>
    <t xml:space="preserve">    CENTRAL BANK OF CYPRUS                    </t>
  </si>
  <si>
    <r>
      <t xml:space="preserve">                                                                                </t>
    </r>
    <r>
      <rPr>
        <b/>
        <sz val="8.5"/>
        <rFont val="Times New Roman"/>
        <family val="1"/>
        <charset val="161"/>
      </rPr>
      <t>EUROSYSTEM</t>
    </r>
    <r>
      <rPr>
        <b/>
        <sz val="8"/>
        <rFont val="Times New Roman"/>
        <family val="1"/>
        <charset val="161"/>
      </rPr>
      <t xml:space="preserve">               </t>
    </r>
  </si>
  <si>
    <t xml:space="preserve">SECURITIES AVAILABLE FOR LENDING </t>
  </si>
  <si>
    <t>26/06/2026</t>
  </si>
  <si>
    <t>S/N</t>
  </si>
  <si>
    <t>ISIN</t>
  </si>
  <si>
    <t>COUPON</t>
  </si>
  <si>
    <t>MATURITY DATE</t>
  </si>
  <si>
    <t>ISSUER</t>
  </si>
  <si>
    <t>ISSUER COUNTRY</t>
  </si>
  <si>
    <t>ISSUER_COUNTRY</t>
  </si>
  <si>
    <t>EU000A1G0AJ7</t>
  </si>
  <si>
    <t>EFSFLUX</t>
  </si>
  <si>
    <t>4W</t>
  </si>
  <si>
    <t>EU000A1G0DB8</t>
  </si>
  <si>
    <t>EU000A1G0DD4</t>
  </si>
  <si>
    <t>EU000A1U9902</t>
  </si>
  <si>
    <t>ESMELUX</t>
  </si>
  <si>
    <t>4S</t>
  </si>
  <si>
    <t>EU000A1U9928</t>
  </si>
  <si>
    <t>EU000A1U9969</t>
  </si>
  <si>
    <t>EU000A1Z99A1</t>
  </si>
  <si>
    <t>EU000A1Z99B9</t>
  </si>
  <si>
    <t>EU000A1Z99D5</t>
  </si>
  <si>
    <t>EU000A1Z99F0</t>
  </si>
  <si>
    <t>XS0219724878</t>
  </si>
  <si>
    <t>BEILLUX</t>
  </si>
  <si>
    <t>4C</t>
  </si>
  <si>
    <t>XS0505157965</t>
  </si>
  <si>
    <t>XS0755873253</t>
  </si>
  <si>
    <t>XS0878008225</t>
  </si>
  <si>
    <t>XS0960306578</t>
  </si>
  <si>
    <t>XS0975634204</t>
  </si>
  <si>
    <t>XS1107247725</t>
  </si>
  <si>
    <t>XS1107718279</t>
  </si>
  <si>
    <t>XS1183208328</t>
  </si>
  <si>
    <t>XS1361554584</t>
  </si>
  <si>
    <t>XS1422953932</t>
  </si>
  <si>
    <t>XS1503043694</t>
  </si>
  <si>
    <t>XS1555331617</t>
  </si>
  <si>
    <t>XS1612977717</t>
  </si>
  <si>
    <t>XS1753042743</t>
  </si>
  <si>
    <t>XS1791485011</t>
  </si>
  <si>
    <t>XS1883942648</t>
  </si>
  <si>
    <t>CYRENIC</t>
  </si>
  <si>
    <t>CY</t>
  </si>
  <si>
    <t>XS1956050923</t>
  </si>
  <si>
    <t>XS1989383788</t>
  </si>
  <si>
    <t>XS2105095777</t>
  </si>
  <si>
    <t>XS2105097393</t>
  </si>
  <si>
    <t>XS2157183950</t>
  </si>
  <si>
    <t>XS2157184255</t>
  </si>
  <si>
    <t>XS2434393968</t>
  </si>
  <si>
    <t>XS2610236445</t>
  </si>
  <si>
    <t>XS2849767202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</si>
</sst>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charset val="161"/>
      <scheme val="minor"/>
    </font>
    <font>
      <b/>
      <sz val="11"/>
      <name val="Times New Roman"/>
      <family val="1"/>
      <charset val="161"/>
    </font>
    <font>
      <b/>
      <sz val="8"/>
      <name val="Times New Roman"/>
      <family val="1"/>
      <charset val="161"/>
    </font>
    <font>
      <b/>
      <sz val="8.5"/>
      <name val="Times New Roman"/>
      <family val="1"/>
      <charset val="161"/>
    </font>
    <font>
      <b/>
      <sz val="12"/>
      <name val="Times New Roman"/>
      <family val="1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1" fillId="2" borderId="0" xfId="0" quotePrefix="1" applyNumberFormat="1" applyFont="1" applyFill="1" applyAlignment="1">
      <alignment horizontal="center"/>
    </xf>
    <xf numFmtId="0" fontId="1" fillId="2" borderId="0" xfId="0" quotePrefix="1" applyFont="1" applyFill="1" applyAlignment="1">
      <alignment horizontal="left"/>
    </xf>
    <xf numFmtId="14" fontId="1" fillId="2" borderId="0" xfId="0" quotePrefix="1" applyNumberFormat="1" applyFont="1" applyFill="1" applyAlignment="1">
      <alignment horizontal="left"/>
    </xf>
    <xf numFmtId="164" fontId="1" fillId="2" borderId="0" xfId="0" quotePrefix="1" applyNumberFormat="1" applyFont="1" applyFill="1" applyAlignment="1">
      <alignment horizontal="left"/>
    </xf>
    <xf numFmtId="14" fontId="2" fillId="2" borderId="0" xfId="0" quotePrefix="1" applyNumberFormat="1" applyFont="1" applyFill="1" applyAlignment="1">
      <alignment horizontal="center"/>
    </xf>
    <xf numFmtId="14" fontId="3" fillId="2" borderId="0" xfId="0" quotePrefix="1" applyNumberFormat="1" applyFont="1" applyFill="1" applyAlignment="1">
      <alignment horizontal="left"/>
    </xf>
    <xf numFmtId="14" fontId="5" fillId="2" borderId="0" xfId="0" quotePrefix="1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14" fontId="1" fillId="3" borderId="0" xfId="0" applyNumberFormat="1" applyFont="1" applyFill="1" applyAlignment="1">
      <alignment horizontal="left"/>
    </xf>
    <xf numFmtId="164" fontId="1" fillId="3" borderId="0" xfId="0" applyNumberFormat="1" applyFont="1" applyFill="1" applyAlignment="1">
      <alignment horizontal="left"/>
    </xf>
    <xf numFmtId="14" fontId="1" fillId="3" borderId="0" xfId="0" quotePrefix="1" applyNumberFormat="1" applyFont="1" applyFill="1" applyAlignment="1">
      <alignment horizontal="left"/>
    </xf>
    <xf numFmtId="0" fontId="1" fillId="3" borderId="0" xfId="0" quotePrefix="1" applyFont="1" applyFill="1" applyAlignment="1">
      <alignment horizontal="left"/>
    </xf>
    <xf numFmtId="164" fontId="1" fillId="3" borderId="0" xfId="0" quotePrefix="1" applyNumberFormat="1" applyFont="1" applyFill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6">
    <dxf>
      <numFmt numFmtId="164" formatCode="0.000"/>
    </dxf>
    <dxf>
      <numFmt numFmtId="164" formatCode="0.000"/>
    </dxf>
    <dxf>
      <numFmt numFmtId="164" formatCode="0.000"/>
    </dxf>
    <dxf>
      <numFmt numFmtId="19" formatCode="dd/mm/yyyy"/>
    </dxf>
    <dxf>
      <numFmt numFmtId="164" formatCode="0.00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123825</xdr:rowOff>
    </xdr:from>
    <xdr:to>
      <xdr:col>3</xdr:col>
      <xdr:colOff>821436</xdr:colOff>
      <xdr:row>3</xdr:row>
      <xdr:rowOff>29972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89FCAC-16E8-478F-A69F-8F255D386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5" y="120650"/>
          <a:ext cx="554736" cy="5062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ppData/Local/Microsoft/Windows/INetCache/Content.Outlook/ECSQJM78/26-06-2026%20ISINs%20Available%20for%20Lending%20(002).xlsx" TargetMode="External"/><Relationship Id="rId2" Type="http://schemas.openxmlformats.org/officeDocument/2006/relationships/externalLinkPath" Target="file:///C:\Users\smneophy\AppData\Local\Microsoft\Windows\INetCache\Content.Outlook\ECSQJM78\26-06-2026%20ISINs%20Available%20for%20Lending%20(002).xlsx" TargetMode="External"/><Relationship Id="rId1" Type="http://schemas.openxmlformats.org/officeDocument/2006/relationships/externalLinkPath" Target="/Users/smneophy/AppData/Local/Microsoft/Windows/INetCache/Content.Outlook/ECSQJM78/26-06-2026%20ISINs%20Available%20for%20Lending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6-06-2026"/>
      <sheetName val="issuers mapping"/>
      <sheetName val="Sheet3"/>
    </sheetNames>
    <sheetDataSet>
      <sheetData sheetId="0"/>
      <sheetData sheetId="1">
        <row r="2">
          <cell r="A2" t="str">
            <v>BEILLUX</v>
          </cell>
          <cell r="B2" t="str">
            <v>EUROPEAN INVESTMENT BANK</v>
          </cell>
        </row>
        <row r="3">
          <cell r="A3" t="str">
            <v>CYRENIC</v>
          </cell>
          <cell r="B3" t="str">
            <v>REPUBLIC OF CYPRUS</v>
          </cell>
        </row>
        <row r="4">
          <cell r="A4" t="str">
            <v>EFSFLUX</v>
          </cell>
          <cell r="B4" t="str">
            <v>EUROPEAN FINANCIAL STABILITY FACILITY</v>
          </cell>
        </row>
        <row r="5">
          <cell r="A5" t="str">
            <v>ESKIMAD</v>
          </cell>
          <cell r="B5" t="str">
            <v>REPUBLIC OF SPAIN</v>
          </cell>
        </row>
        <row r="6">
          <cell r="A6" t="str">
            <v>ESMELUX</v>
          </cell>
          <cell r="B6" t="str">
            <v>EUROPEAN STABILITY MECHANISM (ESM)</v>
          </cell>
        </row>
        <row r="7">
          <cell r="A7" t="str">
            <v>ITREROM</v>
          </cell>
          <cell r="B7" t="str">
            <v>REPUBLIC OF ITALY</v>
          </cell>
        </row>
        <row r="8">
          <cell r="A8" t="str">
            <v>PTRELIS</v>
          </cell>
          <cell r="B8" t="str">
            <v>REPUBLIC OF PORTUGAL</v>
          </cell>
        </row>
      </sheetData>
      <sheetData sheetId="2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PRODUCTION" growShrinkType="insertClear" connectionId="1" xr16:uid="{3433EC55-26D2-4450-8706-723975AC9628}" autoFormatId="16" applyNumberFormats="0" applyBorderFormats="0" applyFontFormats="0" applyPatternFormats="0" applyAlignmentFormats="0" applyWidthHeightFormats="0">
  <queryTableRefresh nextId="15" unboundColumnsLeft="1" unboundColumnsRight="1">
    <queryTableFields count="7">
      <queryTableField id="5" dataBound="0" tableColumnId="3"/>
      <queryTableField id="1" name="ISIN" tableColumnId="1"/>
      <queryTableField id="9" name="COUPON" tableColumnId="4"/>
      <queryTableField id="11" name="MATURITY DATE" tableColumnId="2"/>
      <queryTableField id="12" name="ISSUER" tableColumnId="5"/>
      <queryTableField id="13" name="ISSUER COUNTRY" tableColumnId="6"/>
      <queryTableField id="14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7A2827-73D0-4F50-8C5F-22DF6FDE5615}" name="Table_Query_from_PRODUCTION3" displayName="Table_Query_from_PRODUCTION3" ref="A11:G47" tableType="queryTable">
  <autoFilter ref="A11:G47" xr:uid="{00000000-0009-0000-0100-000002000000}"/>
  <tableColumns count="7">
    <tableColumn id="3" xr3:uid="{F18C7EB5-02A4-4688-9148-4B38598DD4F8}" uniqueName="3" name="S/N" totalsRowFunction="sum" queryTableFieldId="5" dataDxfId="5"/>
    <tableColumn id="1" xr3:uid="{6ADAD903-69AD-405E-A023-9A639329183D}" uniqueName="1" name="ISIN" totalsRowLabel="Total" queryTableFieldId="1"/>
    <tableColumn id="4" xr3:uid="{5935B8C1-FF57-4D04-8A2A-2097BE1DB636}" uniqueName="4" name="COUPON" queryTableFieldId="9" dataDxfId="4"/>
    <tableColumn id="2" xr3:uid="{81DE6355-67F4-4F91-9F5F-0047D17A0C98}" uniqueName="2" name="MATURITY DATE" queryTableFieldId="11" dataDxfId="3"/>
    <tableColumn id="5" xr3:uid="{206DC8FF-4088-4E94-B29C-F111FB4FA843}" uniqueName="5" name="ISSUER" queryTableFieldId="12" dataDxfId="2"/>
    <tableColumn id="6" xr3:uid="{AE643717-710C-48D9-912D-9243A7E05A3B}" uniqueName="6" name="ISSUER COUNTRY" queryTableFieldId="13" dataDxfId="1"/>
    <tableColumn id="7" xr3:uid="{3BE2221B-C3DB-4D41-A22A-120461D6F904}" uniqueName="7" name="ISSUER_COUNTRY" queryTableFieldId="14" dataDxfId="0">
      <calculatedColumnFormula>VLOOKUP(Table_Query_from_PRODUCTION3[[#This Row],[ISSUER]],'[1]issuers mapping'!$A$2:$B$8,2,FALSE)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F47C7-CE99-43BF-9611-3C1DFE559A5C}">
  <dimension ref="A1:K105"/>
  <sheetViews>
    <sheetView showGridLines="0" tabSelected="1" zoomScaleNormal="100" workbookViewId="0"/>
  </sheetViews>
  <sheetFormatPr defaultRowHeight="14.5" x14ac:dyDescent="0.35"/>
  <cols>
    <col min="1" max="1" width="8.81640625" style="14" bestFit="1" customWidth="1"/>
    <col min="2" max="2" width="14.54296875" bestFit="1" customWidth="1"/>
    <col min="3" max="3" width="11.26953125" style="16" bestFit="1" customWidth="1"/>
    <col min="4" max="4" width="17.81640625" style="16" bestFit="1" customWidth="1"/>
    <col min="5" max="5" width="9.453125" style="16" hidden="1" customWidth="1"/>
    <col min="6" max="6" width="18.7265625" style="16" hidden="1" customWidth="1"/>
    <col min="7" max="7" width="38.453125" style="15" bestFit="1" customWidth="1"/>
    <col min="8" max="8" width="38.453125" style="15" customWidth="1"/>
    <col min="9" max="9" width="16.54296875" customWidth="1"/>
    <col min="10" max="10" width="6.54296875" customWidth="1"/>
    <col min="11" max="11" width="14.81640625" style="14" bestFit="1" customWidth="1"/>
    <col min="12" max="12" width="14.81640625" customWidth="1"/>
    <col min="13" max="13" width="15.7265625" customWidth="1"/>
    <col min="14" max="14" width="18.54296875" bestFit="1" customWidth="1"/>
  </cols>
  <sheetData>
    <row r="1" spans="1:11" ht="15.5" x14ac:dyDescent="0.35">
      <c r="A1" s="1"/>
      <c r="B1" s="2"/>
      <c r="C1" s="3"/>
      <c r="D1" s="3"/>
      <c r="E1" s="3"/>
      <c r="F1" s="3"/>
      <c r="G1" s="4"/>
      <c r="H1"/>
      <c r="K1"/>
    </row>
    <row r="2" spans="1:11" ht="15.5" x14ac:dyDescent="0.35">
      <c r="A2" s="1"/>
      <c r="B2" s="2"/>
      <c r="C2" s="3"/>
      <c r="D2" s="3"/>
      <c r="E2" s="3"/>
      <c r="F2" s="3"/>
      <c r="G2" s="4"/>
      <c r="H2"/>
      <c r="K2"/>
    </row>
    <row r="3" spans="1:11" ht="15.5" x14ac:dyDescent="0.35">
      <c r="A3" s="1"/>
      <c r="B3" s="2"/>
      <c r="C3" s="3"/>
      <c r="D3" s="3"/>
      <c r="E3" s="3"/>
      <c r="F3" s="3"/>
      <c r="G3" s="4"/>
      <c r="H3"/>
      <c r="K3"/>
    </row>
    <row r="4" spans="1:11" ht="6" customHeight="1" x14ac:dyDescent="0.35">
      <c r="A4" s="1"/>
      <c r="B4" s="2"/>
      <c r="C4" s="3"/>
      <c r="D4" s="3"/>
      <c r="E4" s="3"/>
      <c r="F4" s="3"/>
      <c r="G4" s="4"/>
      <c r="H4"/>
      <c r="K4"/>
    </row>
    <row r="5" spans="1:11" x14ac:dyDescent="0.35">
      <c r="A5" s="5" t="s">
        <v>0</v>
      </c>
      <c r="B5" s="5"/>
      <c r="C5" s="5"/>
      <c r="D5" s="5"/>
      <c r="E5" s="5"/>
      <c r="F5" s="5"/>
      <c r="G5" s="5"/>
      <c r="H5"/>
      <c r="K5"/>
    </row>
    <row r="6" spans="1:11" x14ac:dyDescent="0.35">
      <c r="A6" s="6" t="s">
        <v>1</v>
      </c>
      <c r="B6" s="6"/>
      <c r="C6" s="6"/>
      <c r="D6" s="6"/>
      <c r="E6" s="6"/>
      <c r="F6" s="6"/>
      <c r="G6" s="6"/>
      <c r="H6"/>
      <c r="K6"/>
    </row>
    <row r="7" spans="1:11" ht="15.5" x14ac:dyDescent="0.35">
      <c r="A7" s="7"/>
      <c r="B7" s="7"/>
      <c r="C7" s="7"/>
      <c r="D7" s="7"/>
      <c r="E7" s="7"/>
      <c r="F7" s="7"/>
      <c r="G7" s="7"/>
      <c r="H7"/>
      <c r="K7"/>
    </row>
    <row r="8" spans="1:11" ht="15.5" x14ac:dyDescent="0.35">
      <c r="A8" s="8" t="s">
        <v>2</v>
      </c>
      <c r="B8" s="8"/>
      <c r="C8" s="9"/>
      <c r="D8" s="9"/>
      <c r="E8" s="9"/>
      <c r="F8" s="9"/>
      <c r="G8" s="10"/>
      <c r="H8"/>
      <c r="K8"/>
    </row>
    <row r="9" spans="1:11" ht="15.5" x14ac:dyDescent="0.35">
      <c r="A9" s="11" t="s">
        <v>3</v>
      </c>
      <c r="B9" s="12"/>
      <c r="C9" s="11"/>
      <c r="D9" s="11"/>
      <c r="E9" s="11"/>
      <c r="F9" s="11"/>
      <c r="G9" s="13"/>
      <c r="H9"/>
      <c r="K9"/>
    </row>
    <row r="10" spans="1:11" ht="15.5" x14ac:dyDescent="0.35">
      <c r="A10" s="11"/>
      <c r="B10" s="12"/>
      <c r="C10" s="11"/>
      <c r="D10" s="11"/>
      <c r="E10" s="11"/>
      <c r="F10" s="11"/>
      <c r="G10" s="13"/>
      <c r="H10"/>
      <c r="K10"/>
    </row>
    <row r="11" spans="1:11" x14ac:dyDescent="0.35">
      <c r="A11" s="14" t="s">
        <v>4</v>
      </c>
      <c r="B11" t="s">
        <v>5</v>
      </c>
      <c r="C11" s="15" t="s">
        <v>6</v>
      </c>
      <c r="D11" s="16" t="s">
        <v>7</v>
      </c>
      <c r="E11" s="15" t="s">
        <v>8</v>
      </c>
      <c r="F11" s="15" t="s">
        <v>9</v>
      </c>
      <c r="G11" t="s">
        <v>10</v>
      </c>
      <c r="H11"/>
      <c r="K11"/>
    </row>
    <row r="12" spans="1:11" x14ac:dyDescent="0.35">
      <c r="A12" s="14">
        <v>1</v>
      </c>
      <c r="B12" t="s">
        <v>11</v>
      </c>
      <c r="C12" s="15">
        <v>3.875</v>
      </c>
      <c r="D12" s="16">
        <v>48303</v>
      </c>
      <c r="E12" s="15" t="s">
        <v>12</v>
      </c>
      <c r="F12" s="15" t="s">
        <v>13</v>
      </c>
      <c r="G12" s="15" t="str">
        <f>VLOOKUP(Table_Query_from_PRODUCTION3[[#This Row],[ISSUER]],'[1]issuers mapping'!$A$2:$B$8,2,FALSE)</f>
        <v>EUROPEAN FINANCIAL STABILITY FACILITY</v>
      </c>
      <c r="H12"/>
      <c r="K12"/>
    </row>
    <row r="13" spans="1:11" x14ac:dyDescent="0.35">
      <c r="A13" s="14">
        <v>2</v>
      </c>
      <c r="B13" t="s">
        <v>14</v>
      </c>
      <c r="C13" s="15">
        <v>2.35</v>
      </c>
      <c r="D13" s="16">
        <v>52807</v>
      </c>
      <c r="E13" s="15" t="s">
        <v>12</v>
      </c>
      <c r="F13" s="15" t="s">
        <v>13</v>
      </c>
      <c r="G13" s="15" t="str">
        <f>VLOOKUP(Table_Query_from_PRODUCTION3[[#This Row],[ISSUER]],'[1]issuers mapping'!$A$2:$B$8,2,FALSE)</f>
        <v>EUROPEAN FINANCIAL STABILITY FACILITY</v>
      </c>
      <c r="H13"/>
      <c r="K13"/>
    </row>
    <row r="14" spans="1:11" x14ac:dyDescent="0.35">
      <c r="A14" s="14">
        <v>3</v>
      </c>
      <c r="B14" t="s">
        <v>15</v>
      </c>
      <c r="C14" s="15">
        <v>1.2</v>
      </c>
      <c r="D14" s="16">
        <v>53010</v>
      </c>
      <c r="E14" s="15" t="s">
        <v>12</v>
      </c>
      <c r="F14" s="15" t="s">
        <v>13</v>
      </c>
      <c r="G14" s="15" t="str">
        <f>VLOOKUP(Table_Query_from_PRODUCTION3[[#This Row],[ISSUER]],'[1]issuers mapping'!$A$2:$B$8,2,FALSE)</f>
        <v>EUROPEAN FINANCIAL STABILITY FACILITY</v>
      </c>
      <c r="H14"/>
      <c r="K14"/>
    </row>
    <row r="15" spans="1:11" x14ac:dyDescent="0.35">
      <c r="A15" s="14">
        <v>4</v>
      </c>
      <c r="B15" t="s">
        <v>16</v>
      </c>
      <c r="C15" s="15">
        <v>1.75</v>
      </c>
      <c r="D15" s="16">
        <v>53255</v>
      </c>
      <c r="E15" s="15" t="s">
        <v>17</v>
      </c>
      <c r="F15" s="15" t="s">
        <v>18</v>
      </c>
      <c r="G15" s="15" t="str">
        <f>VLOOKUP(Table_Query_from_PRODUCTION3[[#This Row],[ISSUER]],'[1]issuers mapping'!$A$2:$B$8,2,FALSE)</f>
        <v>EUROPEAN STABILITY MECHANISM (ESM)</v>
      </c>
      <c r="H15"/>
      <c r="K15"/>
    </row>
    <row r="16" spans="1:11" x14ac:dyDescent="0.35">
      <c r="A16" s="14">
        <v>5</v>
      </c>
      <c r="B16" t="s">
        <v>19</v>
      </c>
      <c r="C16" s="15">
        <v>1.625</v>
      </c>
      <c r="D16" s="16">
        <v>49996</v>
      </c>
      <c r="E16" s="15" t="s">
        <v>17</v>
      </c>
      <c r="F16" s="15" t="s">
        <v>18</v>
      </c>
      <c r="G16" s="15" t="str">
        <f>VLOOKUP(Table_Query_from_PRODUCTION3[[#This Row],[ISSUER]],'[1]issuers mapping'!$A$2:$B$8,2,FALSE)</f>
        <v>EUROPEAN STABILITY MECHANISM (ESM)</v>
      </c>
      <c r="H16"/>
      <c r="K16"/>
    </row>
    <row r="17" spans="1:7" customFormat="1" x14ac:dyDescent="0.35">
      <c r="A17" s="14">
        <v>6</v>
      </c>
      <c r="B17" t="s">
        <v>20</v>
      </c>
      <c r="C17" s="15">
        <v>1.125</v>
      </c>
      <c r="D17" s="16">
        <v>48337</v>
      </c>
      <c r="E17" s="15" t="s">
        <v>17</v>
      </c>
      <c r="F17" s="15" t="s">
        <v>18</v>
      </c>
      <c r="G17" s="15" t="str">
        <f>VLOOKUP(Table_Query_from_PRODUCTION3[[#This Row],[ISSUER]],'[1]issuers mapping'!$A$2:$B$8,2,FALSE)</f>
        <v>EUROPEAN STABILITY MECHANISM (ESM)</v>
      </c>
    </row>
    <row r="18" spans="1:7" customFormat="1" x14ac:dyDescent="0.35">
      <c r="A18" s="14">
        <v>7</v>
      </c>
      <c r="B18" t="s">
        <v>21</v>
      </c>
      <c r="C18" s="15">
        <v>1.8</v>
      </c>
      <c r="D18" s="16">
        <v>53633</v>
      </c>
      <c r="E18" s="15" t="s">
        <v>17</v>
      </c>
      <c r="F18" s="15" t="s">
        <v>18</v>
      </c>
      <c r="G18" s="15" t="str">
        <f>VLOOKUP(Table_Query_from_PRODUCTION3[[#This Row],[ISSUER]],'[1]issuers mapping'!$A$2:$B$8,2,FALSE)</f>
        <v>EUROPEAN STABILITY MECHANISM (ESM)</v>
      </c>
    </row>
    <row r="19" spans="1:7" customFormat="1" x14ac:dyDescent="0.35">
      <c r="A19" s="14">
        <v>8</v>
      </c>
      <c r="B19" t="s">
        <v>22</v>
      </c>
      <c r="C19" s="15">
        <v>0.75</v>
      </c>
      <c r="D19" s="16">
        <v>46461</v>
      </c>
      <c r="E19" s="15" t="s">
        <v>17</v>
      </c>
      <c r="F19" s="15" t="s">
        <v>18</v>
      </c>
      <c r="G19" s="15" t="str">
        <f>VLOOKUP(Table_Query_from_PRODUCTION3[[#This Row],[ISSUER]],'[1]issuers mapping'!$A$2:$B$8,2,FALSE)</f>
        <v>EUROPEAN STABILITY MECHANISM (ESM)</v>
      </c>
    </row>
    <row r="20" spans="1:7" customFormat="1" x14ac:dyDescent="0.35">
      <c r="A20" s="14">
        <v>9</v>
      </c>
      <c r="B20" t="s">
        <v>23</v>
      </c>
      <c r="C20" s="15">
        <v>1.2</v>
      </c>
      <c r="D20" s="16">
        <v>48722</v>
      </c>
      <c r="E20" s="15" t="s">
        <v>17</v>
      </c>
      <c r="F20" s="15" t="s">
        <v>18</v>
      </c>
      <c r="G20" s="15" t="str">
        <f>VLOOKUP(Table_Query_from_PRODUCTION3[[#This Row],[ISSUER]],'[1]issuers mapping'!$A$2:$B$8,2,FALSE)</f>
        <v>EUROPEAN STABILITY MECHANISM (ESM)</v>
      </c>
    </row>
    <row r="21" spans="1:7" customFormat="1" x14ac:dyDescent="0.35">
      <c r="A21" s="14">
        <v>10</v>
      </c>
      <c r="B21" t="s">
        <v>24</v>
      </c>
      <c r="C21" s="15">
        <v>0.75</v>
      </c>
      <c r="D21" s="16">
        <v>47001</v>
      </c>
      <c r="E21" s="15" t="s">
        <v>17</v>
      </c>
      <c r="F21" s="15" t="s">
        <v>18</v>
      </c>
      <c r="G21" s="15" t="str">
        <f>VLOOKUP(Table_Query_from_PRODUCTION3[[#This Row],[ISSUER]],'[1]issuers mapping'!$A$2:$B$8,2,FALSE)</f>
        <v>EUROPEAN STABILITY MECHANISM (ESM)</v>
      </c>
    </row>
    <row r="22" spans="1:7" customFormat="1" x14ac:dyDescent="0.35">
      <c r="A22" s="14">
        <v>11</v>
      </c>
      <c r="B22" t="s">
        <v>25</v>
      </c>
      <c r="C22" s="15">
        <v>4</v>
      </c>
      <c r="D22" s="16">
        <v>50328</v>
      </c>
      <c r="E22" s="15" t="s">
        <v>26</v>
      </c>
      <c r="F22" s="15" t="s">
        <v>27</v>
      </c>
      <c r="G22" s="15" t="str">
        <f>VLOOKUP(Table_Query_from_PRODUCTION3[[#This Row],[ISSUER]],'[1]issuers mapping'!$A$2:$B$8,2,FALSE)</f>
        <v>EUROPEAN INVESTMENT BANK</v>
      </c>
    </row>
    <row r="23" spans="1:7" customFormat="1" x14ac:dyDescent="0.35">
      <c r="A23" s="14">
        <v>12</v>
      </c>
      <c r="B23" t="s">
        <v>28</v>
      </c>
      <c r="C23" s="15">
        <v>4</v>
      </c>
      <c r="D23" s="16">
        <v>47588</v>
      </c>
      <c r="E23" s="15" t="s">
        <v>26</v>
      </c>
      <c r="F23" s="15" t="s">
        <v>27</v>
      </c>
      <c r="G23" s="15" t="str">
        <f>VLOOKUP(Table_Query_from_PRODUCTION3[[#This Row],[ISSUER]],'[1]issuers mapping'!$A$2:$B$8,2,FALSE)</f>
        <v>EUROPEAN INVESTMENT BANK</v>
      </c>
    </row>
    <row r="24" spans="1:7" customFormat="1" x14ac:dyDescent="0.35">
      <c r="A24" s="14">
        <v>13</v>
      </c>
      <c r="B24" t="s">
        <v>29</v>
      </c>
      <c r="C24" s="15">
        <v>3.5</v>
      </c>
      <c r="D24" s="16">
        <v>46492</v>
      </c>
      <c r="E24" s="15" t="s">
        <v>26</v>
      </c>
      <c r="F24" s="15" t="s">
        <v>27</v>
      </c>
      <c r="G24" s="15" t="str">
        <f>VLOOKUP(Table_Query_from_PRODUCTION3[[#This Row],[ISSUER]],'[1]issuers mapping'!$A$2:$B$8,2,FALSE)</f>
        <v>EUROPEAN INVESTMENT BANK</v>
      </c>
    </row>
    <row r="25" spans="1:7" customFormat="1" x14ac:dyDescent="0.35">
      <c r="A25" s="14">
        <v>14</v>
      </c>
      <c r="B25" t="s">
        <v>30</v>
      </c>
      <c r="C25" s="15">
        <v>2.625</v>
      </c>
      <c r="D25" s="16">
        <v>49383</v>
      </c>
      <c r="E25" s="15" t="s">
        <v>26</v>
      </c>
      <c r="F25" s="15" t="s">
        <v>27</v>
      </c>
      <c r="G25" s="15" t="str">
        <f>VLOOKUP(Table_Query_from_PRODUCTION3[[#This Row],[ISSUER]],'[1]issuers mapping'!$A$2:$B$8,2,FALSE)</f>
        <v>EUROPEAN INVESTMENT BANK</v>
      </c>
    </row>
    <row r="26" spans="1:7" customFormat="1" x14ac:dyDescent="0.35">
      <c r="A26" s="14">
        <v>15</v>
      </c>
      <c r="B26" t="s">
        <v>31</v>
      </c>
      <c r="C26" s="15">
        <v>2.75</v>
      </c>
      <c r="D26" s="16">
        <v>47739</v>
      </c>
      <c r="E26" s="15" t="s">
        <v>26</v>
      </c>
      <c r="F26" s="15" t="s">
        <v>27</v>
      </c>
      <c r="G26" s="15" t="str">
        <f>VLOOKUP(Table_Query_from_PRODUCTION3[[#This Row],[ISSUER]],'[1]issuers mapping'!$A$2:$B$8,2,FALSE)</f>
        <v>EUROPEAN INVESTMENT BANK</v>
      </c>
    </row>
    <row r="27" spans="1:7" customFormat="1" x14ac:dyDescent="0.35">
      <c r="A27" s="14">
        <v>16</v>
      </c>
      <c r="B27" t="s">
        <v>32</v>
      </c>
      <c r="C27" s="15">
        <v>3</v>
      </c>
      <c r="D27" s="16">
        <v>48866</v>
      </c>
      <c r="E27" s="15" t="s">
        <v>26</v>
      </c>
      <c r="F27" s="15" t="s">
        <v>27</v>
      </c>
      <c r="G27" s="15" t="str">
        <f>VLOOKUP(Table_Query_from_PRODUCTION3[[#This Row],[ISSUER]],'[1]issuers mapping'!$A$2:$B$8,2,FALSE)</f>
        <v>EUROPEAN INVESTMENT BANK</v>
      </c>
    </row>
    <row r="28" spans="1:7" customFormat="1" x14ac:dyDescent="0.35">
      <c r="A28" s="14">
        <v>17</v>
      </c>
      <c r="B28" t="s">
        <v>33</v>
      </c>
      <c r="C28" s="15">
        <v>1.75</v>
      </c>
      <c r="D28" s="16">
        <v>53220</v>
      </c>
      <c r="E28" s="15" t="s">
        <v>26</v>
      </c>
      <c r="F28" s="15" t="s">
        <v>27</v>
      </c>
      <c r="G28" s="15" t="str">
        <f>VLOOKUP(Table_Query_from_PRODUCTION3[[#This Row],[ISSUER]],'[1]issuers mapping'!$A$2:$B$8,2,FALSE)</f>
        <v>EUROPEAN INVESTMENT BANK</v>
      </c>
    </row>
    <row r="29" spans="1:7" customFormat="1" x14ac:dyDescent="0.35">
      <c r="A29" s="14">
        <v>18</v>
      </c>
      <c r="B29" t="s">
        <v>34</v>
      </c>
      <c r="C29" s="15">
        <v>1.25</v>
      </c>
      <c r="D29" s="16">
        <v>46339</v>
      </c>
      <c r="E29" s="15" t="s">
        <v>26</v>
      </c>
      <c r="F29" s="15" t="s">
        <v>27</v>
      </c>
      <c r="G29" s="15" t="str">
        <f>VLOOKUP(Table_Query_from_PRODUCTION3[[#This Row],[ISSUER]],'[1]issuers mapping'!$A$2:$B$8,2,FALSE)</f>
        <v>EUROPEAN INVESTMENT BANK</v>
      </c>
    </row>
    <row r="30" spans="1:7" customFormat="1" x14ac:dyDescent="0.35">
      <c r="A30" s="14">
        <v>19</v>
      </c>
      <c r="B30" t="s">
        <v>35</v>
      </c>
      <c r="C30" s="15">
        <v>1</v>
      </c>
      <c r="D30" s="16">
        <v>47921</v>
      </c>
      <c r="E30" s="15" t="s">
        <v>26</v>
      </c>
      <c r="F30" s="15" t="s">
        <v>27</v>
      </c>
      <c r="G30" s="15" t="str">
        <f>VLOOKUP(Table_Query_from_PRODUCTION3[[#This Row],[ISSUER]],'[1]issuers mapping'!$A$2:$B$8,2,FALSE)</f>
        <v>EUROPEAN INVESTMENT BANK</v>
      </c>
    </row>
    <row r="31" spans="1:7" customFormat="1" x14ac:dyDescent="0.35">
      <c r="A31" s="14">
        <v>20</v>
      </c>
      <c r="B31" t="s">
        <v>36</v>
      </c>
      <c r="C31" s="15">
        <v>1.125</v>
      </c>
      <c r="D31" s="16">
        <v>49933</v>
      </c>
      <c r="E31" s="15" t="s">
        <v>26</v>
      </c>
      <c r="F31" s="15" t="s">
        <v>27</v>
      </c>
      <c r="G31" s="15" t="str">
        <f>VLOOKUP(Table_Query_from_PRODUCTION3[[#This Row],[ISSUER]],'[1]issuers mapping'!$A$2:$B$8,2,FALSE)</f>
        <v>EUROPEAN INVESTMENT BANK</v>
      </c>
    </row>
    <row r="32" spans="1:7" customFormat="1" x14ac:dyDescent="0.35">
      <c r="A32" s="14">
        <v>21</v>
      </c>
      <c r="B32" t="s">
        <v>37</v>
      </c>
      <c r="C32" s="15">
        <v>1</v>
      </c>
      <c r="D32" s="16">
        <v>48318</v>
      </c>
      <c r="E32" s="15" t="s">
        <v>26</v>
      </c>
      <c r="F32" s="15" t="s">
        <v>27</v>
      </c>
      <c r="G32" s="15" t="str">
        <f>VLOOKUP(Table_Query_from_PRODUCTION3[[#This Row],[ISSUER]],'[1]issuers mapping'!$A$2:$B$8,2,FALSE)</f>
        <v>EUROPEAN INVESTMENT BANK</v>
      </c>
    </row>
    <row r="33" spans="1:7" customFormat="1" x14ac:dyDescent="0.35">
      <c r="A33" s="14">
        <v>22</v>
      </c>
      <c r="B33" t="s">
        <v>38</v>
      </c>
      <c r="C33" s="15">
        <v>0.25</v>
      </c>
      <c r="D33" s="16">
        <v>47375</v>
      </c>
      <c r="E33" s="15" t="s">
        <v>26</v>
      </c>
      <c r="F33" s="15" t="s">
        <v>27</v>
      </c>
      <c r="G33" s="15" t="str">
        <f>VLOOKUP(Table_Query_from_PRODUCTION3[[#This Row],[ISSUER]],'[1]issuers mapping'!$A$2:$B$8,2,FALSE)</f>
        <v>EUROPEAN INVESTMENT BANK</v>
      </c>
    </row>
    <row r="34" spans="1:7" customFormat="1" x14ac:dyDescent="0.35">
      <c r="A34" s="14">
        <v>23</v>
      </c>
      <c r="B34" t="s">
        <v>39</v>
      </c>
      <c r="C34" s="15">
        <v>0.5</v>
      </c>
      <c r="D34" s="16">
        <v>46402</v>
      </c>
      <c r="E34" s="15" t="s">
        <v>26</v>
      </c>
      <c r="F34" s="15" t="s">
        <v>27</v>
      </c>
      <c r="G34" s="15" t="str">
        <f>VLOOKUP(Table_Query_from_PRODUCTION3[[#This Row],[ISSUER]],'[1]issuers mapping'!$A$2:$B$8,2,FALSE)</f>
        <v>EUROPEAN INVESTMENT BANK</v>
      </c>
    </row>
    <row r="35" spans="1:7" customFormat="1" x14ac:dyDescent="0.35">
      <c r="A35" s="14">
        <v>24</v>
      </c>
      <c r="B35" t="s">
        <v>40</v>
      </c>
      <c r="C35" s="15">
        <v>1.125</v>
      </c>
      <c r="D35" s="16">
        <v>48682</v>
      </c>
      <c r="E35" s="15" t="s">
        <v>26</v>
      </c>
      <c r="F35" s="15" t="s">
        <v>27</v>
      </c>
      <c r="G35" s="15" t="str">
        <f>VLOOKUP(Table_Query_from_PRODUCTION3[[#This Row],[ISSUER]],'[1]issuers mapping'!$A$2:$B$8,2,FALSE)</f>
        <v>EUROPEAN INVESTMENT BANK</v>
      </c>
    </row>
    <row r="36" spans="1:7" customFormat="1" x14ac:dyDescent="0.35">
      <c r="A36" s="14">
        <v>25</v>
      </c>
      <c r="B36" t="s">
        <v>41</v>
      </c>
      <c r="C36" s="15">
        <v>1.5</v>
      </c>
      <c r="D36" s="16">
        <v>54347</v>
      </c>
      <c r="E36" s="15" t="s">
        <v>26</v>
      </c>
      <c r="F36" s="15" t="s">
        <v>27</v>
      </c>
      <c r="G36" s="15" t="str">
        <f>VLOOKUP(Table_Query_from_PRODUCTION3[[#This Row],[ISSUER]],'[1]issuers mapping'!$A$2:$B$8,2,FALSE)</f>
        <v>EUROPEAN INVESTMENT BANK</v>
      </c>
    </row>
    <row r="37" spans="1:7" customFormat="1" x14ac:dyDescent="0.35">
      <c r="A37" s="14">
        <v>26</v>
      </c>
      <c r="B37" t="s">
        <v>42</v>
      </c>
      <c r="C37" s="15">
        <v>0.875</v>
      </c>
      <c r="D37" s="16">
        <v>46766</v>
      </c>
      <c r="E37" s="15" t="s">
        <v>26</v>
      </c>
      <c r="F37" s="15" t="s">
        <v>27</v>
      </c>
      <c r="G37" s="15" t="str">
        <f>VLOOKUP(Table_Query_from_PRODUCTION3[[#This Row],[ISSUER]],'[1]issuers mapping'!$A$2:$B$8,2,FALSE)</f>
        <v>EUROPEAN INVESTMENT BANK</v>
      </c>
    </row>
    <row r="38" spans="1:7" customFormat="1" x14ac:dyDescent="0.35">
      <c r="A38" s="14">
        <v>27</v>
      </c>
      <c r="B38" t="s">
        <v>43</v>
      </c>
      <c r="C38" s="15">
        <v>2.375</v>
      </c>
      <c r="D38" s="16">
        <v>47021</v>
      </c>
      <c r="E38" s="15" t="s">
        <v>44</v>
      </c>
      <c r="F38" s="15" t="s">
        <v>45</v>
      </c>
      <c r="G38" s="15" t="str">
        <f>VLOOKUP(Table_Query_from_PRODUCTION3[[#This Row],[ISSUER]],'[1]issuers mapping'!$A$2:$B$8,2,FALSE)</f>
        <v>REPUBLIC OF CYPRUS</v>
      </c>
    </row>
    <row r="39" spans="1:7" customFormat="1" x14ac:dyDescent="0.35">
      <c r="A39" s="14">
        <v>28</v>
      </c>
      <c r="B39" t="s">
        <v>46</v>
      </c>
      <c r="C39" s="15">
        <v>2.75</v>
      </c>
      <c r="D39" s="16">
        <v>49001</v>
      </c>
      <c r="E39" s="15" t="s">
        <v>44</v>
      </c>
      <c r="F39" s="15" t="s">
        <v>45</v>
      </c>
      <c r="G39" s="15" t="str">
        <f>VLOOKUP(Table_Query_from_PRODUCTION3[[#This Row],[ISSUER]],'[1]issuers mapping'!$A$2:$B$8,2,FALSE)</f>
        <v>REPUBLIC OF CYPRUS</v>
      </c>
    </row>
    <row r="40" spans="1:7" customFormat="1" x14ac:dyDescent="0.35">
      <c r="A40" s="14">
        <v>29</v>
      </c>
      <c r="B40" t="s">
        <v>47</v>
      </c>
      <c r="C40" s="15">
        <v>2.75</v>
      </c>
      <c r="D40" s="16">
        <v>54546</v>
      </c>
      <c r="E40" s="15" t="s">
        <v>44</v>
      </c>
      <c r="F40" s="15" t="s">
        <v>45</v>
      </c>
      <c r="G40" s="15" t="str">
        <f>VLOOKUP(Table_Query_from_PRODUCTION3[[#This Row],[ISSUER]],'[1]issuers mapping'!$A$2:$B$8,2,FALSE)</f>
        <v>REPUBLIC OF CYPRUS</v>
      </c>
    </row>
    <row r="41" spans="1:7" customFormat="1" x14ac:dyDescent="0.35">
      <c r="A41" s="14">
        <v>30</v>
      </c>
      <c r="B41" t="s">
        <v>48</v>
      </c>
      <c r="C41" s="15">
        <v>0.625</v>
      </c>
      <c r="D41" s="16">
        <v>47504</v>
      </c>
      <c r="E41" s="15" t="s">
        <v>44</v>
      </c>
      <c r="F41" s="15" t="s">
        <v>45</v>
      </c>
      <c r="G41" s="15" t="str">
        <f>VLOOKUP(Table_Query_from_PRODUCTION3[[#This Row],[ISSUER]],'[1]issuers mapping'!$A$2:$B$8,2,FALSE)</f>
        <v>REPUBLIC OF CYPRUS</v>
      </c>
    </row>
    <row r="42" spans="1:7" customFormat="1" x14ac:dyDescent="0.35">
      <c r="A42" s="14">
        <v>31</v>
      </c>
      <c r="B42" t="s">
        <v>49</v>
      </c>
      <c r="C42" s="15">
        <v>1.25</v>
      </c>
      <c r="D42" s="16">
        <v>51156</v>
      </c>
      <c r="E42" s="15" t="s">
        <v>44</v>
      </c>
      <c r="F42" s="15" t="s">
        <v>45</v>
      </c>
      <c r="G42" s="15" t="str">
        <f>VLOOKUP(Table_Query_from_PRODUCTION3[[#This Row],[ISSUER]],'[1]issuers mapping'!$A$2:$B$8,2,FALSE)</f>
        <v>REPUBLIC OF CYPRUS</v>
      </c>
    </row>
    <row r="43" spans="1:7" customFormat="1" x14ac:dyDescent="0.35">
      <c r="A43" s="14">
        <v>32</v>
      </c>
      <c r="B43" t="s">
        <v>50</v>
      </c>
      <c r="C43" s="15">
        <v>2.25</v>
      </c>
      <c r="D43" s="16">
        <v>54894</v>
      </c>
      <c r="E43" s="15" t="s">
        <v>44</v>
      </c>
      <c r="F43" s="15" t="s">
        <v>45</v>
      </c>
      <c r="G43" s="15" t="str">
        <f>VLOOKUP(Table_Query_from_PRODUCTION3[[#This Row],[ISSUER]],'[1]issuers mapping'!$A$2:$B$8,2,FALSE)</f>
        <v>REPUBLIC OF CYPRUS</v>
      </c>
    </row>
    <row r="44" spans="1:7" customFormat="1" x14ac:dyDescent="0.35">
      <c r="A44" s="14">
        <v>33</v>
      </c>
      <c r="B44" t="s">
        <v>51</v>
      </c>
      <c r="C44" s="15">
        <v>1.5</v>
      </c>
      <c r="D44" s="16">
        <v>46493</v>
      </c>
      <c r="E44" s="15" t="s">
        <v>44</v>
      </c>
      <c r="F44" s="15" t="s">
        <v>45</v>
      </c>
      <c r="G44" s="15" t="str">
        <f>VLOOKUP(Table_Query_from_PRODUCTION3[[#This Row],[ISSUER]],'[1]issuers mapping'!$A$2:$B$8,2,FALSE)</f>
        <v>REPUBLIC OF CYPRUS</v>
      </c>
    </row>
    <row r="45" spans="1:7" customFormat="1" x14ac:dyDescent="0.35">
      <c r="A45" s="14">
        <v>34</v>
      </c>
      <c r="B45" t="s">
        <v>52</v>
      </c>
      <c r="C45" s="15">
        <v>0.95000000000000007</v>
      </c>
      <c r="D45" s="16">
        <v>48233</v>
      </c>
      <c r="E45" s="15" t="s">
        <v>44</v>
      </c>
      <c r="F45" s="15" t="s">
        <v>45</v>
      </c>
      <c r="G45" s="15" t="str">
        <f>VLOOKUP(Table_Query_from_PRODUCTION3[[#This Row],[ISSUER]],'[1]issuers mapping'!$A$2:$B$8,2,FALSE)</f>
        <v>REPUBLIC OF CYPRUS</v>
      </c>
    </row>
    <row r="46" spans="1:7" customFormat="1" x14ac:dyDescent="0.35">
      <c r="A46" s="14">
        <v>35</v>
      </c>
      <c r="B46" t="s">
        <v>53</v>
      </c>
      <c r="C46" s="15">
        <v>4.125</v>
      </c>
      <c r="D46" s="16">
        <v>48682</v>
      </c>
      <c r="E46" s="15" t="s">
        <v>44</v>
      </c>
      <c r="F46" s="15" t="s">
        <v>45</v>
      </c>
      <c r="G46" s="15" t="str">
        <f>VLOOKUP(Table_Query_from_PRODUCTION3[[#This Row],[ISSUER]],'[1]issuers mapping'!$A$2:$B$8,2,FALSE)</f>
        <v>REPUBLIC OF CYPRUS</v>
      </c>
    </row>
    <row r="47" spans="1:7" customFormat="1" x14ac:dyDescent="0.35">
      <c r="A47" s="14">
        <v>36</v>
      </c>
      <c r="B47" t="s">
        <v>54</v>
      </c>
      <c r="C47" s="15">
        <v>3.25</v>
      </c>
      <c r="D47" s="16">
        <v>48026</v>
      </c>
      <c r="E47" s="15" t="s">
        <v>44</v>
      </c>
      <c r="F47" s="15" t="s">
        <v>45</v>
      </c>
      <c r="G47" s="15" t="str">
        <f>VLOOKUP(Table_Query_from_PRODUCTION3[[#This Row],[ISSUER]],'[1]issuers mapping'!$A$2:$B$8,2,FALSE)</f>
        <v>REPUBLIC OF CYPRUS</v>
      </c>
    </row>
    <row r="48" spans="1:7" customFormat="1" x14ac:dyDescent="0.35">
      <c r="A48" s="14"/>
      <c r="C48" s="15"/>
      <c r="D48" s="16"/>
      <c r="E48" s="15"/>
      <c r="F48" s="15"/>
      <c r="G48" s="15"/>
    </row>
    <row r="49" spans="3:11" x14ac:dyDescent="0.35">
      <c r="C49" s="15"/>
      <c r="E49" s="15"/>
      <c r="F49" s="15"/>
      <c r="H49"/>
      <c r="K49"/>
    </row>
    <row r="50" spans="3:11" x14ac:dyDescent="0.35">
      <c r="C50" s="15"/>
      <c r="E50" s="15"/>
      <c r="F50" s="15"/>
      <c r="H50"/>
      <c r="K50"/>
    </row>
    <row r="51" spans="3:11" x14ac:dyDescent="0.35">
      <c r="C51" s="15"/>
      <c r="E51" s="15"/>
      <c r="F51" s="15"/>
      <c r="H51"/>
      <c r="K51"/>
    </row>
    <row r="52" spans="3:11" x14ac:dyDescent="0.35">
      <c r="C52" s="15"/>
      <c r="E52" s="15"/>
      <c r="F52" s="15"/>
      <c r="H52"/>
      <c r="K52"/>
    </row>
    <row r="53" spans="3:11" x14ac:dyDescent="0.35">
      <c r="C53" s="15"/>
      <c r="E53" s="15"/>
      <c r="F53" s="15"/>
      <c r="H53"/>
      <c r="K53"/>
    </row>
    <row r="54" spans="3:11" x14ac:dyDescent="0.35">
      <c r="C54" s="15"/>
      <c r="E54" s="15"/>
      <c r="F54" s="15"/>
      <c r="H54"/>
      <c r="K54"/>
    </row>
    <row r="55" spans="3:11" x14ac:dyDescent="0.35">
      <c r="C55" s="15"/>
      <c r="E55" s="15"/>
      <c r="F55" s="15"/>
      <c r="H55"/>
      <c r="K55"/>
    </row>
    <row r="56" spans="3:11" x14ac:dyDescent="0.35">
      <c r="C56" s="15"/>
      <c r="E56" s="15"/>
      <c r="F56" s="15"/>
      <c r="H56"/>
      <c r="K56"/>
    </row>
    <row r="57" spans="3:11" x14ac:dyDescent="0.35">
      <c r="C57" s="15"/>
      <c r="E57" s="15"/>
      <c r="F57" s="15"/>
      <c r="H57"/>
      <c r="K57"/>
    </row>
    <row r="58" spans="3:11" x14ac:dyDescent="0.35">
      <c r="C58" s="15"/>
      <c r="E58" s="15"/>
      <c r="F58" s="15"/>
      <c r="H58"/>
      <c r="K58"/>
    </row>
    <row r="59" spans="3:11" x14ac:dyDescent="0.35">
      <c r="C59" s="15"/>
      <c r="E59" s="15"/>
      <c r="F59" s="15"/>
      <c r="H59"/>
      <c r="K59"/>
    </row>
    <row r="60" spans="3:11" x14ac:dyDescent="0.35">
      <c r="C60" s="15"/>
      <c r="E60" s="15"/>
      <c r="F60" s="15"/>
      <c r="H60"/>
      <c r="K60"/>
    </row>
    <row r="61" spans="3:11" x14ac:dyDescent="0.35">
      <c r="C61" s="15"/>
      <c r="E61" s="15"/>
      <c r="F61" s="15"/>
      <c r="H61"/>
      <c r="K61"/>
    </row>
    <row r="62" spans="3:11" x14ac:dyDescent="0.35">
      <c r="C62" s="15"/>
      <c r="E62" s="15"/>
      <c r="F62" s="15"/>
      <c r="H62"/>
      <c r="K62"/>
    </row>
    <row r="63" spans="3:11" x14ac:dyDescent="0.35">
      <c r="C63" s="15"/>
      <c r="E63" s="15"/>
      <c r="F63" s="15"/>
      <c r="H63"/>
      <c r="K63"/>
    </row>
    <row r="64" spans="3:11" x14ac:dyDescent="0.35">
      <c r="C64" s="15"/>
      <c r="E64" s="15"/>
      <c r="F64" s="15"/>
      <c r="H64"/>
      <c r="K64"/>
    </row>
    <row r="65" spans="3:11" x14ac:dyDescent="0.35">
      <c r="C65" s="15"/>
      <c r="E65" s="15"/>
      <c r="F65" s="15"/>
      <c r="H65"/>
      <c r="K65"/>
    </row>
    <row r="66" spans="3:11" x14ac:dyDescent="0.35">
      <c r="C66" s="15"/>
      <c r="E66" s="15"/>
      <c r="F66" s="15"/>
      <c r="H66"/>
      <c r="K66"/>
    </row>
    <row r="67" spans="3:11" x14ac:dyDescent="0.35">
      <c r="C67" s="15"/>
      <c r="E67" s="15"/>
      <c r="F67" s="15"/>
      <c r="H67"/>
      <c r="K67"/>
    </row>
    <row r="68" spans="3:11" x14ac:dyDescent="0.35">
      <c r="C68" s="15"/>
      <c r="E68" s="15"/>
      <c r="F68" s="15"/>
      <c r="H68"/>
      <c r="K68"/>
    </row>
    <row r="69" spans="3:11" x14ac:dyDescent="0.35">
      <c r="C69" s="15"/>
      <c r="E69" s="15"/>
      <c r="F69" s="15"/>
      <c r="H69"/>
      <c r="K69"/>
    </row>
    <row r="70" spans="3:11" x14ac:dyDescent="0.35">
      <c r="C70" s="15"/>
      <c r="E70" s="15"/>
      <c r="F70" s="15"/>
      <c r="H70"/>
      <c r="K70"/>
    </row>
    <row r="71" spans="3:11" x14ac:dyDescent="0.35">
      <c r="C71" s="15"/>
      <c r="E71" s="15"/>
      <c r="F71" s="15"/>
      <c r="H71"/>
      <c r="K71"/>
    </row>
    <row r="72" spans="3:11" x14ac:dyDescent="0.35">
      <c r="C72" s="15"/>
      <c r="E72" s="15"/>
      <c r="F72" s="15"/>
      <c r="H72"/>
      <c r="K72"/>
    </row>
    <row r="73" spans="3:11" x14ac:dyDescent="0.35">
      <c r="C73" s="15"/>
      <c r="E73" s="15"/>
      <c r="F73" s="15"/>
      <c r="H73"/>
      <c r="K73"/>
    </row>
    <row r="74" spans="3:11" x14ac:dyDescent="0.35">
      <c r="C74" s="15"/>
      <c r="E74" s="15"/>
      <c r="F74" s="15"/>
      <c r="H74"/>
      <c r="K74"/>
    </row>
    <row r="75" spans="3:11" x14ac:dyDescent="0.35">
      <c r="C75" s="15"/>
      <c r="E75" s="15"/>
      <c r="F75" s="15"/>
      <c r="H75"/>
      <c r="K75"/>
    </row>
    <row r="76" spans="3:11" x14ac:dyDescent="0.35">
      <c r="C76" s="15"/>
      <c r="E76" s="15"/>
      <c r="F76" s="15"/>
      <c r="H76"/>
      <c r="K76"/>
    </row>
    <row r="77" spans="3:11" x14ac:dyDescent="0.35">
      <c r="C77" s="15"/>
      <c r="E77" s="15"/>
      <c r="F77" s="15"/>
      <c r="H77"/>
      <c r="K77"/>
    </row>
    <row r="78" spans="3:11" x14ac:dyDescent="0.35">
      <c r="C78" s="15"/>
      <c r="E78" s="15"/>
      <c r="F78" s="15"/>
      <c r="H78"/>
      <c r="K78"/>
    </row>
    <row r="79" spans="3:11" x14ac:dyDescent="0.35">
      <c r="C79" s="15"/>
      <c r="E79" s="15"/>
      <c r="F79" s="15"/>
      <c r="H79"/>
      <c r="K79"/>
    </row>
    <row r="80" spans="3:11" x14ac:dyDescent="0.35">
      <c r="C80" s="15"/>
      <c r="E80" s="15"/>
      <c r="F80" s="15"/>
      <c r="H80"/>
      <c r="K80"/>
    </row>
    <row r="81" spans="3:11" x14ac:dyDescent="0.35">
      <c r="C81" s="15"/>
      <c r="E81" s="15"/>
      <c r="F81" s="15"/>
      <c r="H81"/>
      <c r="K81"/>
    </row>
    <row r="82" spans="3:11" x14ac:dyDescent="0.35">
      <c r="C82" s="15"/>
      <c r="E82" s="15"/>
      <c r="F82" s="15"/>
      <c r="H82"/>
      <c r="K82"/>
    </row>
    <row r="83" spans="3:11" x14ac:dyDescent="0.35">
      <c r="C83" s="15"/>
      <c r="E83" s="15"/>
      <c r="F83" s="15"/>
      <c r="H83"/>
      <c r="K83"/>
    </row>
    <row r="84" spans="3:11" x14ac:dyDescent="0.35">
      <c r="C84" s="15"/>
      <c r="E84" s="15"/>
      <c r="F84" s="15"/>
      <c r="H84"/>
      <c r="K84"/>
    </row>
    <row r="85" spans="3:11" x14ac:dyDescent="0.35">
      <c r="C85" s="15"/>
      <c r="E85" s="15"/>
      <c r="F85" s="15"/>
      <c r="H85"/>
      <c r="K85"/>
    </row>
    <row r="86" spans="3:11" x14ac:dyDescent="0.35">
      <c r="C86" s="15"/>
      <c r="E86" s="15"/>
      <c r="F86" s="15"/>
      <c r="H86"/>
      <c r="K86"/>
    </row>
    <row r="87" spans="3:11" x14ac:dyDescent="0.35">
      <c r="C87" s="15"/>
      <c r="E87" s="15"/>
      <c r="F87" s="15"/>
      <c r="H87"/>
      <c r="I87" s="14"/>
      <c r="K87"/>
    </row>
    <row r="88" spans="3:11" x14ac:dyDescent="0.35">
      <c r="C88" s="15"/>
      <c r="E88" s="15"/>
      <c r="F88" s="15"/>
      <c r="H88"/>
      <c r="I88" s="14"/>
      <c r="K88"/>
    </row>
    <row r="89" spans="3:11" x14ac:dyDescent="0.35">
      <c r="C89" s="15"/>
      <c r="E89" s="15"/>
      <c r="F89" s="15"/>
      <c r="H89"/>
      <c r="I89" s="14"/>
      <c r="K89"/>
    </row>
    <row r="90" spans="3:11" x14ac:dyDescent="0.35">
      <c r="C90" s="15"/>
      <c r="E90" s="15"/>
      <c r="F90" s="15"/>
      <c r="H90"/>
      <c r="I90" s="14"/>
      <c r="K90"/>
    </row>
    <row r="91" spans="3:11" x14ac:dyDescent="0.35">
      <c r="C91" s="15"/>
      <c r="E91" s="15"/>
      <c r="F91" s="15"/>
      <c r="H91"/>
      <c r="I91" s="14"/>
      <c r="K91"/>
    </row>
    <row r="92" spans="3:11" x14ac:dyDescent="0.35">
      <c r="C92" s="15"/>
      <c r="E92" s="15"/>
      <c r="F92" s="15"/>
      <c r="H92"/>
      <c r="I92" s="14"/>
      <c r="K92"/>
    </row>
    <row r="93" spans="3:11" x14ac:dyDescent="0.35">
      <c r="C93" s="15"/>
      <c r="E93" s="15"/>
      <c r="F93" s="15"/>
      <c r="H93"/>
      <c r="I93" s="14"/>
      <c r="K93"/>
    </row>
    <row r="94" spans="3:11" x14ac:dyDescent="0.35">
      <c r="C94" s="15"/>
      <c r="E94" s="15"/>
      <c r="F94" s="15"/>
      <c r="H94"/>
      <c r="I94" s="14"/>
      <c r="K94"/>
    </row>
    <row r="95" spans="3:11" x14ac:dyDescent="0.35">
      <c r="C95" s="15"/>
      <c r="E95" s="15"/>
      <c r="F95" s="15"/>
      <c r="H95"/>
      <c r="I95" s="14"/>
      <c r="K95"/>
    </row>
    <row r="96" spans="3:11" x14ac:dyDescent="0.35">
      <c r="C96" s="15"/>
      <c r="E96" s="15"/>
      <c r="F96" s="15"/>
      <c r="H96"/>
      <c r="I96" s="14"/>
      <c r="K96"/>
    </row>
    <row r="97" spans="3:11" x14ac:dyDescent="0.35">
      <c r="C97" s="15"/>
      <c r="E97" s="15"/>
      <c r="F97" s="15"/>
      <c r="H97"/>
      <c r="I97" s="14"/>
      <c r="K97"/>
    </row>
    <row r="98" spans="3:11" x14ac:dyDescent="0.35">
      <c r="C98" s="15"/>
      <c r="E98" s="15"/>
      <c r="F98" s="15"/>
      <c r="H98"/>
      <c r="I98" s="14"/>
      <c r="K98"/>
    </row>
    <row r="99" spans="3:11" x14ac:dyDescent="0.35">
      <c r="C99" s="15"/>
      <c r="E99" s="15"/>
      <c r="F99" s="15"/>
    </row>
    <row r="100" spans="3:11" x14ac:dyDescent="0.35">
      <c r="C100" s="15"/>
      <c r="E100" s="15"/>
      <c r="F100" s="15"/>
    </row>
    <row r="101" spans="3:11" x14ac:dyDescent="0.35">
      <c r="C101" s="15"/>
      <c r="E101" s="15"/>
      <c r="F101" s="15"/>
    </row>
    <row r="102" spans="3:11" x14ac:dyDescent="0.35">
      <c r="C102" s="15"/>
      <c r="E102" s="15"/>
      <c r="F102" s="15"/>
    </row>
    <row r="103" spans="3:11" x14ac:dyDescent="0.35">
      <c r="C103" s="15"/>
      <c r="E103" s="15"/>
      <c r="F103" s="15"/>
    </row>
    <row r="104" spans="3:11" x14ac:dyDescent="0.35">
      <c r="C104" s="15"/>
      <c r="E104" s="15"/>
      <c r="F104" s="15"/>
    </row>
    <row r="105" spans="3:11" x14ac:dyDescent="0.35">
      <c r="C105" s="15"/>
      <c r="E105" s="15"/>
      <c r="F105" s="15"/>
    </row>
  </sheetData>
  <sheetProtection algorithmName="SHA-512" hashValue="7SdcZnQnyoBv8zWMjOynmkTeCa+XaPYbjXPLXhZYNNRFEw2J+xoDNFEwydk790f2wkyQOBPkYp2LRGomwbqV4g==" saltValue="WdBybAUMO7zdoe0mQPJgPw==" spinCount="100000" sheet="1" objects="1" scenarios="1"/>
  <mergeCells count="2">
    <mergeCell ref="A5:G5"/>
    <mergeCell ref="A6:G6"/>
  </mergeCells>
  <printOptions horizontalCentered="1"/>
  <pageMargins left="0.70866141732283472" right="0.70866141732283472" top="0.15748031496062992" bottom="0.74803149606299213" header="0.31496062992125984" footer="0.31496062992125984"/>
  <pageSetup paperSize="9" scale="98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26-06-2026</vt:lpstr>
      <vt:lpstr>'26-06-2026'!Print_Titles</vt:lpstr>
    </vt:vector>
  </TitlesOfParts>
  <Company>Central Bank of Cyprus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Stathis M Neophytou</dc:creator>
  <cp:lastModifiedBy>Stathis M Neophytou</cp:lastModifiedBy>
  <dcterms:created xsi:type="dcterms:W3CDTF">2026-07-06T08:52:54Z</dcterms:created>
  <dcterms:modified xsi:type="dcterms:W3CDTF">2026-07-06T08:53:23Z</dcterms:modified>
</cp:coreProperties>
</file>